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49" i="1" l="1"/>
  <c r="E49" i="1"/>
  <c r="F48" i="1"/>
  <c r="E48" i="1"/>
  <c r="F47" i="1"/>
  <c r="E47" i="1"/>
  <c r="F46" i="1"/>
  <c r="E46" i="1"/>
  <c r="F45" i="1"/>
  <c r="E45" i="1"/>
  <c r="F44" i="1"/>
  <c r="E44" i="1"/>
  <c r="F37" i="1"/>
  <c r="E37" i="1"/>
  <c r="F36" i="1"/>
  <c r="E36" i="1"/>
  <c r="F35" i="1"/>
  <c r="E35" i="1"/>
  <c r="F34" i="1"/>
  <c r="E34" i="1"/>
  <c r="F33" i="1"/>
  <c r="E33" i="1"/>
  <c r="F32" i="1"/>
  <c r="E32" i="1"/>
  <c r="F25" i="1"/>
  <c r="E25" i="1"/>
  <c r="F24" i="1"/>
  <c r="E24" i="1"/>
  <c r="F23" i="1"/>
  <c r="E23" i="1"/>
  <c r="F22" i="1"/>
  <c r="E22" i="1"/>
  <c r="F21" i="1"/>
  <c r="E21" i="1"/>
  <c r="F20" i="1"/>
  <c r="E20" i="1"/>
  <c r="F13" i="1"/>
  <c r="E13" i="1"/>
  <c r="F12" i="1"/>
  <c r="E12" i="1"/>
  <c r="F11" i="1"/>
  <c r="E11" i="1"/>
  <c r="F10" i="1"/>
  <c r="E10" i="1"/>
  <c r="F9" i="1"/>
  <c r="E9" i="1"/>
  <c r="F8" i="1"/>
  <c r="E8" i="1"/>
</calcChain>
</file>

<file path=xl/sharedStrings.xml><?xml version="1.0" encoding="utf-8"?>
<sst xmlns="http://schemas.openxmlformats.org/spreadsheetml/2006/main" count="29" uniqueCount="11">
  <si>
    <t>Tumor model - Ca755</t>
  </si>
  <si>
    <r>
      <t xml:space="preserve">Injection - </t>
    </r>
    <r>
      <rPr>
        <b/>
        <vertAlign val="superscript"/>
        <sz val="12"/>
        <color theme="1"/>
        <rFont val="Times New Roman"/>
        <family val="1"/>
        <charset val="204"/>
      </rPr>
      <t>99m</t>
    </r>
    <r>
      <rPr>
        <b/>
        <sz val="12"/>
        <color theme="1"/>
        <rFont val="Times New Roman"/>
        <family val="1"/>
        <charset val="204"/>
      </rPr>
      <t>Tc-E1b</t>
    </r>
  </si>
  <si>
    <t>T/N</t>
  </si>
  <si>
    <t>Mouse</t>
  </si>
  <si>
    <t>Mean value</t>
  </si>
  <si>
    <t xml:space="preserve">Standard deviation </t>
  </si>
  <si>
    <t>T, min</t>
  </si>
  <si>
    <t>Tumor model - EMT6</t>
  </si>
  <si>
    <t>Tumor model - LLC</t>
  </si>
  <si>
    <t>Tumor model -4T1</t>
  </si>
  <si>
    <r>
      <t xml:space="preserve">The tumor to normal tissue ratio (T/N) dynamics of </t>
    </r>
    <r>
      <rPr>
        <b/>
        <vertAlign val="superscript"/>
        <sz val="14"/>
        <color theme="1"/>
        <rFont val="Times New Roman"/>
        <family val="1"/>
        <charset val="204"/>
      </rPr>
      <t>99m</t>
    </r>
    <r>
      <rPr>
        <b/>
        <sz val="14"/>
        <color theme="1"/>
        <rFont val="Times New Roman"/>
        <family val="1"/>
        <charset val="204"/>
      </rPr>
      <t>Tc-E1b in four syngeneic tumor models for each animal.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</si>
</sst>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vertAlign val="superscript"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workbookViewId="0">
      <selection activeCell="M15" sqref="M15"/>
    </sheetView>
  </sheetViews>
  <sheetFormatPr defaultRowHeight="15" x14ac:dyDescent="0.25"/>
  <cols>
    <col min="5" max="5" width="12.5703125" customWidth="1"/>
    <col min="6" max="6" width="21.28515625" customWidth="1"/>
  </cols>
  <sheetData>
    <row r="1" spans="1:11" ht="21.75" x14ac:dyDescent="0.3">
      <c r="A1" s="9" t="s">
        <v>10</v>
      </c>
      <c r="B1" s="9"/>
      <c r="C1" s="9"/>
      <c r="D1" s="9"/>
      <c r="E1" s="9"/>
      <c r="F1" s="9"/>
      <c r="G1" s="9"/>
      <c r="H1" s="10"/>
      <c r="I1" s="10"/>
      <c r="J1" s="10"/>
      <c r="K1" s="10"/>
    </row>
    <row r="2" spans="1:11" ht="18.75" x14ac:dyDescent="0.3">
      <c r="A2" s="9"/>
      <c r="B2" s="9"/>
      <c r="C2" s="9"/>
      <c r="D2" s="9"/>
      <c r="E2" s="9"/>
      <c r="F2" s="9"/>
      <c r="G2" s="9"/>
      <c r="H2" s="10"/>
      <c r="I2" s="10"/>
      <c r="J2" s="10"/>
      <c r="K2" s="10"/>
    </row>
    <row r="3" spans="1:11" ht="15.75" x14ac:dyDescent="0.25">
      <c r="A3" s="1" t="s">
        <v>0</v>
      </c>
      <c r="B3" s="1"/>
      <c r="C3" s="2"/>
      <c r="D3" s="2"/>
      <c r="E3" s="2"/>
      <c r="F3" s="2"/>
      <c r="G3" s="3"/>
    </row>
    <row r="4" spans="1:11" ht="18.75" x14ac:dyDescent="0.25">
      <c r="A4" s="1" t="s">
        <v>1</v>
      </c>
      <c r="B4" s="1"/>
      <c r="C4" s="3"/>
      <c r="D4" s="3"/>
      <c r="E4" s="3"/>
      <c r="F4" s="3"/>
      <c r="G4" s="3"/>
    </row>
    <row r="5" spans="1:11" ht="15.75" x14ac:dyDescent="0.25">
      <c r="A5" s="4"/>
      <c r="B5" s="4" t="s">
        <v>2</v>
      </c>
      <c r="C5" s="4"/>
      <c r="D5" s="4"/>
      <c r="E5" s="4"/>
      <c r="F5" s="4"/>
      <c r="G5" s="3"/>
    </row>
    <row r="6" spans="1:11" ht="15.75" x14ac:dyDescent="0.25">
      <c r="A6" s="4" t="s">
        <v>3</v>
      </c>
      <c r="B6" s="4">
        <v>1</v>
      </c>
      <c r="C6" s="4">
        <v>2</v>
      </c>
      <c r="D6" s="4">
        <v>3</v>
      </c>
      <c r="E6" s="4" t="s">
        <v>4</v>
      </c>
      <c r="F6" s="4" t="s">
        <v>5</v>
      </c>
      <c r="G6" s="3"/>
    </row>
    <row r="7" spans="1:11" ht="15.75" x14ac:dyDescent="0.25">
      <c r="A7" s="4" t="s">
        <v>6</v>
      </c>
      <c r="B7" s="5"/>
      <c r="C7" s="5"/>
      <c r="D7" s="5"/>
      <c r="E7" s="6"/>
      <c r="F7" s="6"/>
      <c r="G7" s="3"/>
    </row>
    <row r="8" spans="1:11" ht="15.75" x14ac:dyDescent="0.25">
      <c r="A8" s="3">
        <v>5</v>
      </c>
      <c r="B8" s="7">
        <v>4.9617632298992245</v>
      </c>
      <c r="C8" s="7">
        <v>5.81404098545958</v>
      </c>
      <c r="D8" s="7">
        <v>5.9130086825985897</v>
      </c>
      <c r="E8" s="5">
        <f>AVERAGE(B8:D8)</f>
        <v>5.5629376326524644</v>
      </c>
      <c r="F8" s="5">
        <f>_xlfn.STDEV.S(B8:D8)</f>
        <v>0.52297863069492245</v>
      </c>
      <c r="G8" s="3"/>
    </row>
    <row r="9" spans="1:11" ht="15.75" x14ac:dyDescent="0.25">
      <c r="A9" s="3">
        <v>20</v>
      </c>
      <c r="B9" s="7">
        <v>6.1899441463851099</v>
      </c>
      <c r="C9" s="7">
        <v>6.9166262637622999</v>
      </c>
      <c r="D9" s="7">
        <v>7.2077078619971902</v>
      </c>
      <c r="E9" s="5">
        <f t="shared" ref="E9:E13" si="0">AVERAGE(B9:D9)</f>
        <v>6.7714260907148658</v>
      </c>
      <c r="F9" s="5">
        <f t="shared" ref="F9:F13" si="1">_xlfn.STDEV.S(B9:D9)</f>
        <v>0.52418800338607541</v>
      </c>
      <c r="G9" s="3"/>
    </row>
    <row r="10" spans="1:11" ht="15.75" x14ac:dyDescent="0.25">
      <c r="A10" s="3">
        <v>40</v>
      </c>
      <c r="B10" s="7">
        <v>6.2232830643653898</v>
      </c>
      <c r="C10" s="7">
        <v>7.0451987140579098</v>
      </c>
      <c r="D10" s="7">
        <v>7.26433479989646</v>
      </c>
      <c r="E10" s="5">
        <f t="shared" si="0"/>
        <v>6.8442721927732535</v>
      </c>
      <c r="F10" s="5">
        <f t="shared" si="1"/>
        <v>0.54884039504188142</v>
      </c>
      <c r="G10" s="3"/>
    </row>
    <row r="11" spans="1:11" ht="15.75" x14ac:dyDescent="0.25">
      <c r="A11" s="3">
        <v>180</v>
      </c>
      <c r="B11" s="7">
        <v>7.8357607420170101</v>
      </c>
      <c r="C11" s="7">
        <v>8.9152275215415298</v>
      </c>
      <c r="D11" s="7">
        <v>9.9879541446734006</v>
      </c>
      <c r="E11" s="5">
        <f t="shared" si="0"/>
        <v>8.9129808027439807</v>
      </c>
      <c r="F11" s="5">
        <f t="shared" si="1"/>
        <v>1.0760984603736032</v>
      </c>
      <c r="G11" s="3"/>
    </row>
    <row r="12" spans="1:11" ht="15.75" x14ac:dyDescent="0.25">
      <c r="A12" s="3">
        <v>360</v>
      </c>
      <c r="B12" s="7">
        <v>9.4334245608187999</v>
      </c>
      <c r="C12" s="7">
        <v>9.9032793839927002</v>
      </c>
      <c r="D12" s="7">
        <v>13.759374775551199</v>
      </c>
      <c r="E12" s="5">
        <f t="shared" si="0"/>
        <v>11.032026240120899</v>
      </c>
      <c r="F12" s="5">
        <f t="shared" si="1"/>
        <v>2.3736076790405614</v>
      </c>
      <c r="G12" s="3"/>
    </row>
    <row r="13" spans="1:11" ht="15.75" x14ac:dyDescent="0.25">
      <c r="A13" s="3">
        <v>1440</v>
      </c>
      <c r="B13" s="7">
        <v>12.084363765985501</v>
      </c>
      <c r="C13" s="7">
        <v>18.255038642836698</v>
      </c>
      <c r="D13" s="7">
        <v>19.036391093599377</v>
      </c>
      <c r="E13" s="5">
        <f t="shared" si="0"/>
        <v>16.458597834140523</v>
      </c>
      <c r="F13" s="5">
        <f t="shared" si="1"/>
        <v>3.808289731012374</v>
      </c>
      <c r="G13" s="3"/>
    </row>
    <row r="14" spans="1:11" ht="15.75" x14ac:dyDescent="0.25">
      <c r="A14" s="3"/>
      <c r="B14" s="3"/>
      <c r="C14" s="3"/>
      <c r="D14" s="3"/>
      <c r="E14" s="3"/>
      <c r="F14" s="3"/>
      <c r="G14" s="3"/>
    </row>
    <row r="15" spans="1:11" ht="15.75" x14ac:dyDescent="0.25">
      <c r="A15" s="1" t="s">
        <v>7</v>
      </c>
      <c r="B15" s="1"/>
      <c r="C15" s="2"/>
      <c r="D15" s="2"/>
      <c r="E15" s="2"/>
      <c r="F15" s="2"/>
      <c r="G15" s="3"/>
    </row>
    <row r="16" spans="1:11" ht="18.75" x14ac:dyDescent="0.25">
      <c r="A16" s="1" t="s">
        <v>1</v>
      </c>
      <c r="B16" s="1"/>
      <c r="C16" s="3"/>
      <c r="D16" s="3"/>
      <c r="E16" s="3"/>
      <c r="F16" s="3"/>
      <c r="G16" s="3"/>
    </row>
    <row r="17" spans="1:7" ht="15.75" x14ac:dyDescent="0.25">
      <c r="A17" s="4"/>
      <c r="B17" s="4" t="s">
        <v>2</v>
      </c>
      <c r="C17" s="4"/>
      <c r="D17" s="4"/>
      <c r="E17" s="4"/>
      <c r="F17" s="4"/>
      <c r="G17" s="3"/>
    </row>
    <row r="18" spans="1:7" ht="15.75" x14ac:dyDescent="0.25">
      <c r="A18" s="4" t="s">
        <v>3</v>
      </c>
      <c r="B18" s="4">
        <v>1</v>
      </c>
      <c r="C18" s="4">
        <v>2</v>
      </c>
      <c r="D18" s="4">
        <v>3</v>
      </c>
      <c r="E18" s="4" t="s">
        <v>4</v>
      </c>
      <c r="F18" s="4" t="s">
        <v>5</v>
      </c>
      <c r="G18" s="3"/>
    </row>
    <row r="19" spans="1:7" ht="15.75" x14ac:dyDescent="0.25">
      <c r="A19" s="4" t="s">
        <v>6</v>
      </c>
      <c r="B19" s="6"/>
      <c r="C19" s="6"/>
      <c r="D19" s="6"/>
      <c r="E19" s="6"/>
      <c r="F19" s="6"/>
      <c r="G19" s="3"/>
    </row>
    <row r="20" spans="1:7" ht="15.75" x14ac:dyDescent="0.25">
      <c r="A20" s="3">
        <v>5</v>
      </c>
      <c r="B20" s="6">
        <v>0.62261198404710705</v>
      </c>
      <c r="C20" s="6">
        <v>1.4895723471534399</v>
      </c>
      <c r="D20" s="6">
        <v>1.80508667704416</v>
      </c>
      <c r="E20" s="5">
        <f>AVERAGE(B20:D20)</f>
        <v>1.3057570027482357</v>
      </c>
      <c r="F20" s="5">
        <f>_xlfn.STDEV.S(B20:D20)</f>
        <v>0.61229295318803201</v>
      </c>
      <c r="G20" s="3"/>
    </row>
    <row r="21" spans="1:7" ht="15.75" x14ac:dyDescent="0.25">
      <c r="A21" s="3">
        <v>20</v>
      </c>
      <c r="B21" s="6">
        <v>1.0753172020660713</v>
      </c>
      <c r="C21" s="6">
        <v>1.3953797669149901</v>
      </c>
      <c r="D21" s="6">
        <v>2.6020712367491798</v>
      </c>
      <c r="E21" s="5">
        <f t="shared" ref="E21:E25" si="2">AVERAGE(B21:D21)</f>
        <v>1.690922735243414</v>
      </c>
      <c r="F21" s="5">
        <f t="shared" ref="F21:F25" si="3">_xlfn.STDEV.S(B21:D21)</f>
        <v>0.80514204038887982</v>
      </c>
      <c r="G21" s="3"/>
    </row>
    <row r="22" spans="1:7" ht="15.75" x14ac:dyDescent="0.25">
      <c r="A22" s="3">
        <v>40</v>
      </c>
      <c r="B22" s="6">
        <v>1.2352896000142199</v>
      </c>
      <c r="C22" s="6">
        <v>1.62843262336683</v>
      </c>
      <c r="D22" s="6">
        <v>2.6537373464601099</v>
      </c>
      <c r="E22" s="5">
        <f t="shared" si="2"/>
        <v>1.8391531899470532</v>
      </c>
      <c r="F22" s="5">
        <f t="shared" si="3"/>
        <v>0.73232565859341203</v>
      </c>
      <c r="G22" s="3"/>
    </row>
    <row r="23" spans="1:7" ht="15.75" x14ac:dyDescent="0.25">
      <c r="A23" s="3">
        <v>180</v>
      </c>
      <c r="B23" s="6">
        <v>4.0356949173379704</v>
      </c>
      <c r="C23" s="6">
        <v>4.6709313755796797</v>
      </c>
      <c r="D23" s="6">
        <v>5.8100053830479697</v>
      </c>
      <c r="E23" s="5">
        <f t="shared" si="2"/>
        <v>4.8388772253218733</v>
      </c>
      <c r="F23" s="5">
        <f t="shared" si="3"/>
        <v>0.89899875612607927</v>
      </c>
      <c r="G23" s="3"/>
    </row>
    <row r="24" spans="1:7" ht="15.75" x14ac:dyDescent="0.25">
      <c r="A24" s="3">
        <v>360</v>
      </c>
      <c r="B24" s="6">
        <v>6.13287109494558</v>
      </c>
      <c r="C24" s="6">
        <v>7.0701992692280298</v>
      </c>
      <c r="D24" s="6">
        <v>8.1798929229669692</v>
      </c>
      <c r="E24" s="5">
        <f t="shared" si="2"/>
        <v>7.1276544290468591</v>
      </c>
      <c r="F24" s="5">
        <f t="shared" si="3"/>
        <v>1.0247196751509013</v>
      </c>
      <c r="G24" s="3"/>
    </row>
    <row r="25" spans="1:7" ht="15.75" x14ac:dyDescent="0.25">
      <c r="A25" s="3">
        <v>1440</v>
      </c>
      <c r="B25" s="6">
        <v>11.169124653231099</v>
      </c>
      <c r="C25" s="6">
        <v>16.4675970305689</v>
      </c>
      <c r="D25" s="6">
        <v>19.456206180900299</v>
      </c>
      <c r="E25" s="5">
        <f t="shared" si="2"/>
        <v>15.697642621566766</v>
      </c>
      <c r="F25" s="5">
        <f t="shared" si="3"/>
        <v>4.1968502958189191</v>
      </c>
      <c r="G25" s="3"/>
    </row>
    <row r="26" spans="1:7" ht="15.75" x14ac:dyDescent="0.25">
      <c r="A26" s="3"/>
      <c r="B26" s="3"/>
      <c r="C26" s="3"/>
      <c r="D26" s="3"/>
      <c r="E26" s="3"/>
      <c r="F26" s="3"/>
      <c r="G26" s="3"/>
    </row>
    <row r="27" spans="1:7" ht="15.75" x14ac:dyDescent="0.25">
      <c r="A27" s="1" t="s">
        <v>8</v>
      </c>
      <c r="B27" s="1"/>
      <c r="C27" s="2"/>
      <c r="D27" s="2"/>
      <c r="E27" s="2"/>
      <c r="F27" s="2"/>
      <c r="G27" s="3"/>
    </row>
    <row r="28" spans="1:7" ht="18.75" x14ac:dyDescent="0.25">
      <c r="A28" s="1" t="s">
        <v>1</v>
      </c>
      <c r="B28" s="1"/>
      <c r="C28" s="3"/>
      <c r="D28" s="3"/>
      <c r="E28" s="3"/>
      <c r="F28" s="3"/>
      <c r="G28" s="3"/>
    </row>
    <row r="29" spans="1:7" ht="15.75" x14ac:dyDescent="0.25">
      <c r="A29" s="4"/>
      <c r="B29" s="4" t="s">
        <v>2</v>
      </c>
      <c r="C29" s="4"/>
      <c r="D29" s="4"/>
      <c r="E29" s="4"/>
      <c r="F29" s="4"/>
      <c r="G29" s="3"/>
    </row>
    <row r="30" spans="1:7" ht="15.75" x14ac:dyDescent="0.25">
      <c r="A30" s="4" t="s">
        <v>3</v>
      </c>
      <c r="B30" s="4">
        <v>1</v>
      </c>
      <c r="C30" s="4">
        <v>2</v>
      </c>
      <c r="D30" s="4">
        <v>3</v>
      </c>
      <c r="E30" s="4" t="s">
        <v>4</v>
      </c>
      <c r="F30" s="4" t="s">
        <v>5</v>
      </c>
      <c r="G30" s="3"/>
    </row>
    <row r="31" spans="1:7" ht="15.75" x14ac:dyDescent="0.25">
      <c r="A31" s="4" t="s">
        <v>6</v>
      </c>
      <c r="B31" s="7"/>
      <c r="C31" s="7"/>
      <c r="D31" s="7"/>
      <c r="E31" s="6"/>
      <c r="F31" s="6"/>
      <c r="G31" s="3"/>
    </row>
    <row r="32" spans="1:7" ht="15.75" x14ac:dyDescent="0.25">
      <c r="A32" s="3">
        <v>5</v>
      </c>
      <c r="B32" s="7">
        <v>1.1306564753467683</v>
      </c>
      <c r="C32" s="7">
        <v>1.3375130871863803</v>
      </c>
      <c r="D32" s="7">
        <v>2.077022092329571</v>
      </c>
      <c r="E32" s="5">
        <f>AVERAGE(B32:D32)</f>
        <v>1.5150638849542399</v>
      </c>
      <c r="F32" s="5">
        <f>_xlfn.STDEV.S(B32:D32)</f>
        <v>0.49753912870528355</v>
      </c>
      <c r="G32" s="3"/>
    </row>
    <row r="33" spans="1:7" ht="15.75" x14ac:dyDescent="0.25">
      <c r="A33" s="3">
        <v>20</v>
      </c>
      <c r="B33" s="7">
        <v>1.1984674802049995</v>
      </c>
      <c r="C33" s="7">
        <v>1.5816639526980001</v>
      </c>
      <c r="D33" s="7">
        <v>2.7374361980008</v>
      </c>
      <c r="E33" s="5">
        <f t="shared" ref="E33:E37" si="4">AVERAGE(B33:D33)</f>
        <v>1.8391892103012666</v>
      </c>
      <c r="F33" s="5">
        <f t="shared" ref="F33:F37" si="5">_xlfn.STDEV.S(B33:D33)</f>
        <v>0.80115268352308056</v>
      </c>
      <c r="G33" s="3"/>
    </row>
    <row r="34" spans="1:7" ht="15.75" x14ac:dyDescent="0.25">
      <c r="A34" s="3">
        <v>40</v>
      </c>
      <c r="B34" s="7">
        <v>1.91185632097768</v>
      </c>
      <c r="C34" s="7">
        <v>2.7813568127952699</v>
      </c>
      <c r="D34" s="7">
        <v>3.0563430593407248</v>
      </c>
      <c r="E34" s="5">
        <f t="shared" si="4"/>
        <v>2.583185397704558</v>
      </c>
      <c r="F34" s="5">
        <f t="shared" si="5"/>
        <v>0.59742481191486396</v>
      </c>
      <c r="G34" s="3"/>
    </row>
    <row r="35" spans="1:7" ht="15.75" x14ac:dyDescent="0.25">
      <c r="A35" s="3">
        <v>180</v>
      </c>
      <c r="B35" s="7">
        <v>2.1101205238624199</v>
      </c>
      <c r="C35" s="7">
        <v>2.8595447186759002</v>
      </c>
      <c r="D35" s="7">
        <v>4.3632115400349702</v>
      </c>
      <c r="E35" s="5">
        <f t="shared" si="4"/>
        <v>3.1109589275244303</v>
      </c>
      <c r="F35" s="5">
        <f t="shared" si="5"/>
        <v>1.1473933981410054</v>
      </c>
      <c r="G35" s="3"/>
    </row>
    <row r="36" spans="1:7" ht="15.75" x14ac:dyDescent="0.25">
      <c r="A36" s="3">
        <v>360</v>
      </c>
      <c r="B36" s="7">
        <v>3.1706663846969598</v>
      </c>
      <c r="C36" s="7">
        <v>3.7312849256768801</v>
      </c>
      <c r="D36" s="7">
        <v>6.20704143531621</v>
      </c>
      <c r="E36" s="5">
        <f t="shared" si="4"/>
        <v>4.3696642485633497</v>
      </c>
      <c r="F36" s="5">
        <f t="shared" si="5"/>
        <v>1.6157163989767835</v>
      </c>
      <c r="G36" s="3"/>
    </row>
    <row r="37" spans="1:7" ht="15.75" x14ac:dyDescent="0.25">
      <c r="A37" s="3">
        <v>1440</v>
      </c>
      <c r="B37" s="7">
        <v>3.796253082418116</v>
      </c>
      <c r="C37" s="7">
        <v>4.8297089935804198</v>
      </c>
      <c r="D37" s="7">
        <v>11.545035772022599</v>
      </c>
      <c r="E37" s="5">
        <f t="shared" si="4"/>
        <v>6.7236659493403792</v>
      </c>
      <c r="F37" s="5">
        <f t="shared" si="5"/>
        <v>4.2072809515626766</v>
      </c>
      <c r="G37" s="3"/>
    </row>
    <row r="38" spans="1:7" ht="15.75" x14ac:dyDescent="0.25">
      <c r="A38" s="3"/>
      <c r="B38" s="3"/>
      <c r="C38" s="3"/>
      <c r="D38" s="3"/>
      <c r="E38" s="3"/>
      <c r="F38" s="3"/>
      <c r="G38" s="3"/>
    </row>
    <row r="39" spans="1:7" ht="15.75" x14ac:dyDescent="0.25">
      <c r="A39" s="8" t="s">
        <v>9</v>
      </c>
      <c r="B39" s="8"/>
      <c r="C39" s="2"/>
      <c r="D39" s="2"/>
      <c r="E39" s="2"/>
      <c r="F39" s="2"/>
      <c r="G39" s="3"/>
    </row>
    <row r="40" spans="1:7" ht="18.75" x14ac:dyDescent="0.25">
      <c r="A40" s="1" t="s">
        <v>1</v>
      </c>
      <c r="B40" s="1"/>
      <c r="C40" s="3"/>
      <c r="D40" s="3"/>
      <c r="E40" s="3"/>
      <c r="F40" s="3"/>
      <c r="G40" s="3"/>
    </row>
    <row r="41" spans="1:7" ht="15.75" x14ac:dyDescent="0.25">
      <c r="A41" s="4"/>
      <c r="B41" s="4" t="s">
        <v>2</v>
      </c>
      <c r="C41" s="4"/>
      <c r="D41" s="4"/>
      <c r="E41" s="4"/>
      <c r="F41" s="4"/>
      <c r="G41" s="3"/>
    </row>
    <row r="42" spans="1:7" ht="15.75" x14ac:dyDescent="0.25">
      <c r="A42" s="4" t="s">
        <v>3</v>
      </c>
      <c r="B42" s="4">
        <v>1</v>
      </c>
      <c r="C42" s="4">
        <v>2</v>
      </c>
      <c r="D42" s="4">
        <v>3</v>
      </c>
      <c r="E42" s="4" t="s">
        <v>4</v>
      </c>
      <c r="F42" s="4" t="s">
        <v>5</v>
      </c>
      <c r="G42" s="3"/>
    </row>
    <row r="43" spans="1:7" ht="15.75" x14ac:dyDescent="0.25">
      <c r="A43" s="4" t="s">
        <v>6</v>
      </c>
      <c r="B43" s="6"/>
      <c r="C43" s="6"/>
      <c r="D43" s="6"/>
      <c r="E43" s="6"/>
      <c r="F43" s="6"/>
      <c r="G43" s="3"/>
    </row>
    <row r="44" spans="1:7" ht="15.75" x14ac:dyDescent="0.25">
      <c r="A44" s="3">
        <v>5</v>
      </c>
      <c r="B44" s="6">
        <v>2.1893652551807474E-2</v>
      </c>
      <c r="C44" s="6">
        <v>0.34548371372162401</v>
      </c>
      <c r="D44" s="6">
        <v>0.37182537703774871</v>
      </c>
      <c r="E44" s="5">
        <f>AVERAGE(B44:D44)</f>
        <v>0.24640091443706005</v>
      </c>
      <c r="F44" s="5">
        <f>_xlfn.STDEV.S(B44:D44)</f>
        <v>0.19487458476152059</v>
      </c>
      <c r="G44" s="3"/>
    </row>
    <row r="45" spans="1:7" ht="15.75" x14ac:dyDescent="0.25">
      <c r="A45" s="3">
        <v>20</v>
      </c>
      <c r="B45" s="6">
        <v>9.0420253440475801E-2</v>
      </c>
      <c r="C45" s="6">
        <v>0.35180760748131401</v>
      </c>
      <c r="D45" s="6">
        <v>0.60120707661156703</v>
      </c>
      <c r="E45" s="5">
        <f t="shared" ref="E45:E49" si="6">AVERAGE(B45:D45)</f>
        <v>0.34781164584445223</v>
      </c>
      <c r="F45" s="5">
        <f t="shared" ref="F45:F49" si="7">_xlfn.STDEV.S(B45:D45)</f>
        <v>0.2554168562631613</v>
      </c>
      <c r="G45" s="3"/>
    </row>
    <row r="46" spans="1:7" ht="15.75" x14ac:dyDescent="0.25">
      <c r="A46" s="3">
        <v>40</v>
      </c>
      <c r="B46" s="6">
        <v>0.138656676258892</v>
      </c>
      <c r="C46" s="6">
        <v>0.60757843331957695</v>
      </c>
      <c r="D46" s="6">
        <v>1.41162076195236</v>
      </c>
      <c r="E46" s="5">
        <f>AVERAGE(B46:D46)</f>
        <v>0.71928529051027634</v>
      </c>
      <c r="F46" s="5">
        <f>_xlfn.STDEV.S(B46:D46)</f>
        <v>0.6437920528586224</v>
      </c>
      <c r="G46" s="3"/>
    </row>
    <row r="47" spans="1:7" ht="15.75" x14ac:dyDescent="0.25">
      <c r="A47" s="3">
        <v>180</v>
      </c>
      <c r="B47" s="6">
        <v>1.1380585460225101</v>
      </c>
      <c r="C47" s="6">
        <v>1.4815225575934201</v>
      </c>
      <c r="D47" s="6">
        <v>3.0147304828918999</v>
      </c>
      <c r="E47" s="5">
        <f t="shared" si="6"/>
        <v>1.8781038621692767</v>
      </c>
      <c r="F47" s="5">
        <f t="shared" si="7"/>
        <v>0.99921566141278684</v>
      </c>
      <c r="G47" s="3"/>
    </row>
    <row r="48" spans="1:7" ht="15.75" x14ac:dyDescent="0.25">
      <c r="A48" s="3">
        <v>360</v>
      </c>
      <c r="B48" s="6">
        <v>1.5635829595295947</v>
      </c>
      <c r="C48" s="6">
        <v>2.2091187681973699</v>
      </c>
      <c r="D48" s="6">
        <v>4.3530643759106198</v>
      </c>
      <c r="E48" s="5">
        <f t="shared" si="6"/>
        <v>2.7085887012125283</v>
      </c>
      <c r="F48" s="5">
        <f t="shared" si="7"/>
        <v>1.4602754204510178</v>
      </c>
      <c r="G48" s="3"/>
    </row>
    <row r="49" spans="1:7" ht="15.75" x14ac:dyDescent="0.25">
      <c r="A49" s="3">
        <v>1440</v>
      </c>
      <c r="B49" s="6">
        <v>4.8031118148995997</v>
      </c>
      <c r="C49" s="6">
        <v>6.9069960343476904</v>
      </c>
      <c r="D49" s="6">
        <v>10.9273580134439</v>
      </c>
      <c r="E49" s="5">
        <f t="shared" si="6"/>
        <v>7.545821954230397</v>
      </c>
      <c r="F49" s="5">
        <f t="shared" si="7"/>
        <v>3.111699180838595</v>
      </c>
      <c r="G49" s="3"/>
    </row>
    <row r="50" spans="1:7" ht="15.75" x14ac:dyDescent="0.25">
      <c r="A50" s="3"/>
      <c r="B50" s="3"/>
      <c r="C50" s="3"/>
      <c r="D50" s="3"/>
      <c r="E50" s="3"/>
      <c r="F50" s="3"/>
      <c r="G50" s="3"/>
    </row>
  </sheetData>
  <mergeCells count="1">
    <mergeCell ref="A39:B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2024-08-06T11:56:01Z</dcterms:modified>
</cp:coreProperties>
</file>