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8465" windowHeight="9870"/>
  </bookViews>
  <sheets>
    <sheet name="1" sheetId="1" r:id="rId1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'1'!#REF!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J5" i="1" l="1"/>
  <c r="I5" i="1"/>
  <c r="J8" i="1" l="1"/>
  <c r="C8" i="1" l="1"/>
  <c r="D8" i="1"/>
  <c r="E8" i="1"/>
  <c r="F8" i="1"/>
  <c r="G8" i="1"/>
  <c r="H8" i="1"/>
  <c r="B8" i="1"/>
  <c r="I7" i="1" l="1"/>
  <c r="I8" i="1" s="1"/>
  <c r="J7" i="1"/>
  <c r="J6" i="1"/>
  <c r="I6" i="1"/>
</calcChain>
</file>

<file path=xl/sharedStrings.xml><?xml version="1.0" encoding="utf-8"?>
<sst xmlns="http://schemas.openxmlformats.org/spreadsheetml/2006/main" count="8" uniqueCount="8">
  <si>
    <t>Mean value</t>
  </si>
  <si>
    <t xml:space="preserve">Standard deviation </t>
  </si>
  <si>
    <t>Loaded activity, MBq</t>
  </si>
  <si>
    <t>Eluted activity, MBq</t>
  </si>
  <si>
    <t>Reaction</t>
  </si>
  <si>
    <t>Initial activity, MBq</t>
  </si>
  <si>
    <t>% of loaded activity</t>
  </si>
  <si>
    <r>
      <t xml:space="preserve">Labeling E1b protein and purification of the </t>
    </r>
    <r>
      <rPr>
        <b/>
        <vertAlign val="superscript"/>
        <sz val="16"/>
        <rFont val="Times New Roman"/>
        <family val="1"/>
        <charset val="204"/>
      </rPr>
      <t>99m</t>
    </r>
    <r>
      <rPr>
        <b/>
        <sz val="16"/>
        <rFont val="Times New Roman"/>
        <family val="1"/>
        <charset val="204"/>
      </rPr>
      <t>Tc- E1b complex on Zeba™ Spin Desalting Columns (89891) after labeling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</si>
</sst>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zoomScaleNormal="100" workbookViewId="0">
      <selection activeCell="O15" sqref="O15"/>
    </sheetView>
  </sheetViews>
  <sheetFormatPr defaultRowHeight="15.75" x14ac:dyDescent="0.25"/>
  <cols>
    <col min="1" max="1" width="25.28515625" style="1" customWidth="1"/>
    <col min="2" max="2" width="9.140625" style="1" customWidth="1"/>
    <col min="3" max="8" width="9.140625" style="1"/>
    <col min="9" max="9" width="14.5703125" style="1" customWidth="1"/>
    <col min="10" max="10" width="21" style="1" customWidth="1"/>
    <col min="11" max="16384" width="9.140625" style="1"/>
  </cols>
  <sheetData>
    <row r="1" spans="1:11" ht="24" x14ac:dyDescent="0.25">
      <c r="A1" s="10" t="s">
        <v>7</v>
      </c>
    </row>
    <row r="2" spans="1:11" x14ac:dyDescent="0.25">
      <c r="B2" s="3"/>
    </row>
    <row r="3" spans="1:11" x14ac:dyDescent="0.25">
      <c r="A3" s="9"/>
      <c r="B3" s="15" t="s">
        <v>4</v>
      </c>
      <c r="C3" s="15"/>
      <c r="D3" s="15"/>
      <c r="E3" s="15"/>
      <c r="F3" s="15"/>
      <c r="G3" s="15"/>
      <c r="H3" s="15"/>
      <c r="I3" s="13" t="s">
        <v>0</v>
      </c>
      <c r="J3" s="13" t="s">
        <v>1</v>
      </c>
      <c r="K3" s="6"/>
    </row>
    <row r="4" spans="1:11" x14ac:dyDescent="0.25">
      <c r="A4" s="8"/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14"/>
      <c r="J4" s="14"/>
      <c r="K4" s="6"/>
    </row>
    <row r="5" spans="1:11" x14ac:dyDescent="0.25">
      <c r="A5" s="4" t="s">
        <v>5</v>
      </c>
      <c r="B5" s="7">
        <v>977.86016949152497</v>
      </c>
      <c r="C5" s="7">
        <v>942.47881355932202</v>
      </c>
      <c r="D5" s="7">
        <v>1033.3686440677966</v>
      </c>
      <c r="E5" s="7">
        <v>922.45762711864404</v>
      </c>
      <c r="F5" s="7">
        <v>1012.6059322033898</v>
      </c>
      <c r="G5" s="7">
        <v>1030.8262711864406</v>
      </c>
      <c r="H5" s="7">
        <v>1047.8813559322034</v>
      </c>
      <c r="I5" s="12">
        <f>AVERAGE(B5:H5)</f>
        <v>995.35411622276024</v>
      </c>
      <c r="J5" s="12">
        <f>AVERAGE(STDEV(B5:H5))</f>
        <v>48.607009266262608</v>
      </c>
      <c r="K5" s="11"/>
    </row>
    <row r="6" spans="1:11" x14ac:dyDescent="0.25">
      <c r="A6" s="4" t="s">
        <v>2</v>
      </c>
      <c r="B6" s="2">
        <v>923.1</v>
      </c>
      <c r="C6" s="2">
        <v>889.7</v>
      </c>
      <c r="D6" s="2">
        <v>975.5</v>
      </c>
      <c r="E6" s="2">
        <v>870.8</v>
      </c>
      <c r="F6" s="2">
        <v>955.9</v>
      </c>
      <c r="G6" s="2">
        <v>973.1</v>
      </c>
      <c r="H6" s="2">
        <v>989.2</v>
      </c>
      <c r="I6" s="2">
        <f>ROUND(AVERAGE(B6:H6),1)</f>
        <v>939.6</v>
      </c>
      <c r="J6" s="2">
        <f>ROUND(_xlfn.STDEV.S(B6:H6),1)</f>
        <v>45.9</v>
      </c>
    </row>
    <row r="7" spans="1:11" x14ac:dyDescent="0.25">
      <c r="A7" s="4" t="s">
        <v>3</v>
      </c>
      <c r="B7" s="2">
        <v>662.8</v>
      </c>
      <c r="C7" s="2">
        <v>617.5</v>
      </c>
      <c r="D7" s="2">
        <v>718.9</v>
      </c>
      <c r="E7" s="2">
        <v>633.9</v>
      </c>
      <c r="F7" s="2">
        <v>674.9</v>
      </c>
      <c r="G7" s="2">
        <v>708.4</v>
      </c>
      <c r="H7" s="2">
        <v>715.2</v>
      </c>
      <c r="I7" s="2">
        <f>ROUND(AVERAGE(B7:H7),1)</f>
        <v>675.9</v>
      </c>
      <c r="J7" s="2">
        <f>ROUND(_xlfn.STDEV.S(B7:H7),1)</f>
        <v>40.4</v>
      </c>
    </row>
    <row r="8" spans="1:11" x14ac:dyDescent="0.25">
      <c r="A8" s="4" t="s">
        <v>6</v>
      </c>
      <c r="B8" s="7">
        <f>B7*100/B6</f>
        <v>71.801538294875954</v>
      </c>
      <c r="C8" s="7">
        <f t="shared" ref="C8:H8" si="0">C7*100/C6</f>
        <v>69.405417556479705</v>
      </c>
      <c r="D8" s="7">
        <f t="shared" si="0"/>
        <v>73.695540748334182</v>
      </c>
      <c r="E8" s="7">
        <f t="shared" si="0"/>
        <v>72.795130914101975</v>
      </c>
      <c r="F8" s="7">
        <f t="shared" si="0"/>
        <v>70.603619625483844</v>
      </c>
      <c r="G8" s="7">
        <f t="shared" si="0"/>
        <v>72.798273558729832</v>
      </c>
      <c r="H8" s="7">
        <f t="shared" si="0"/>
        <v>72.300849171047304</v>
      </c>
      <c r="I8" s="7">
        <f>I7*100/I6</f>
        <v>71.934865900383144</v>
      </c>
      <c r="J8" s="2">
        <f>ROUND(_xlfn.STDEV.S(B8:H8),1)</f>
        <v>1.5</v>
      </c>
    </row>
  </sheetData>
  <mergeCells count="3">
    <mergeCell ref="I3:I4"/>
    <mergeCell ref="J3:J4"/>
    <mergeCell ref="B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2024-08-06T11:59:48Z</dcterms:modified>
</cp:coreProperties>
</file>